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8_{9753C8E7-CE98-4A0E-A679-4A63ADE65DC8}" xr6:coauthVersionLast="47" xr6:coauthVersionMax="47" xr10:uidLastSave="{00000000-0000-0000-0000-000000000000}"/>
  <bookViews>
    <workbookView xWindow="-28920" yWindow="-90" windowWidth="29040" windowHeight="15720" xr2:uid="{DE680BF1-8717-41EB-9919-B037034396F3}"/>
  </bookViews>
  <sheets>
    <sheet name="Calculator" sheetId="5" r:id="rId1"/>
  </sheets>
  <definedNames>
    <definedName name="_xlnm.Print_Area" localSheetId="0">Calculator!$B$2:$P$19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F8" i="5"/>
  <c r="F7" i="5"/>
  <c r="F6" i="5"/>
  <c r="E12" i="5"/>
  <c r="F12" i="5"/>
  <c r="F5" i="5"/>
  <c r="D12" i="5"/>
  <c r="D13" i="5"/>
  <c r="D14" i="5"/>
  <c r="K9" i="5"/>
  <c r="K8" i="5"/>
  <c r="K5" i="5"/>
  <c r="J12" i="5"/>
  <c r="K12" i="5"/>
  <c r="K6" i="5"/>
  <c r="K7" i="5"/>
  <c r="J13" i="5" s="1"/>
  <c r="I12" i="5"/>
  <c r="I13" i="5"/>
  <c r="I14" i="5" s="1"/>
  <c r="E13" i="5"/>
  <c r="F13" i="5"/>
  <c r="E14" i="5"/>
  <c r="F14" i="5"/>
  <c r="K13" i="5" l="1"/>
  <c r="J14" i="5"/>
  <c r="K14" i="5" s="1"/>
</calcChain>
</file>

<file path=xl/sharedStrings.xml><?xml version="1.0" encoding="utf-8"?>
<sst xmlns="http://schemas.openxmlformats.org/spreadsheetml/2006/main" count="34" uniqueCount="25">
  <si>
    <t>Net profit percentage</t>
  </si>
  <si>
    <t>Average value of each sale</t>
  </si>
  <si>
    <t>Conversion rate</t>
  </si>
  <si>
    <t>Current performance</t>
  </si>
  <si>
    <t>Total annual turnover</t>
  </si>
  <si>
    <t>2. Conversion rate</t>
  </si>
  <si>
    <t>4. Average value of each sale</t>
  </si>
  <si>
    <t>5. Net profit percentage</t>
  </si>
  <si>
    <t>Number of potential customers</t>
  </si>
  <si>
    <t>Transactions per customer</t>
  </si>
  <si>
    <t>Number of customers</t>
  </si>
  <si>
    <t>Profit</t>
  </si>
  <si>
    <t>Current</t>
  </si>
  <si>
    <t>Improved</t>
  </si>
  <si>
    <t>Percentage increase</t>
  </si>
  <si>
    <t>Improved 
performance</t>
  </si>
  <si>
    <t>Improvement factor</t>
  </si>
  <si>
    <t>1. Number of potential customers</t>
  </si>
  <si>
    <t>3. Transactions per customer</t>
  </si>
  <si>
    <t>EXAMPLE</t>
  </si>
  <si>
    <t>TRY FOR YOURSELF</t>
  </si>
  <si>
    <t>Please note that the information provided isn’t intended and should not be relied upon as professional or personal financial product advice. You should seek professional advice before making any decision that could affect the financial health of your business. Source TSBC.com.</t>
  </si>
  <si>
    <t>RESULTS</t>
  </si>
  <si>
    <t>YOUR RESULTS</t>
  </si>
  <si>
    <t>Five Ways to Improve Profit Calculator - Test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</si>
</sst>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6" formatCode="[$$-1409]#,##0.00"/>
    <numFmt numFmtId="190" formatCode="_-&quot;$&quot;* #,##0_-;\-&quot;$&quot;* #,##0_-;_-&quot;$&quot;* &quot;-&quot;??_-;_-@_-"/>
    <numFmt numFmtId="195" formatCode="[$$-409]#,##0"/>
  </numFmts>
  <fonts count="12" x14ac:knownFonts="1">
    <font>
      <sz val="10"/>
      <name val="Arial"/>
      <family val="2"/>
    </font>
    <font>
      <sz val="8.5"/>
      <name val="Tahoma"/>
      <family val="2"/>
    </font>
    <font>
      <sz val="8.5"/>
      <name val="Verdana"/>
      <family val="2"/>
    </font>
    <font>
      <sz val="9"/>
      <name val="Verdana"/>
      <family val="2"/>
    </font>
    <font>
      <b/>
      <sz val="10"/>
      <name val="Verdana"/>
      <family val="2"/>
    </font>
    <font>
      <b/>
      <sz val="9"/>
      <name val="Verdana"/>
      <family val="2"/>
    </font>
    <font>
      <sz val="10"/>
      <name val="Verdana"/>
      <family val="2"/>
    </font>
    <font>
      <sz val="22"/>
      <name val="Arial"/>
      <family val="2"/>
    </font>
    <font>
      <sz val="10"/>
      <color indexed="23"/>
      <name val="Verdana"/>
      <family val="2"/>
    </font>
    <font>
      <sz val="9"/>
      <color theme="0"/>
      <name val="Verdana"/>
      <family val="2"/>
    </font>
    <font>
      <sz val="10"/>
      <color theme="0"/>
      <name val="Arial"/>
      <family val="2"/>
    </font>
    <font>
      <b/>
      <sz val="10"/>
      <color theme="0"/>
      <name val="Arial"/>
      <family val="2"/>
    </font>
  </fonts>
  <fills count="4">
    <fill>
      <patternFill patternType="none"/>
    </fill>
    <fill>
      <patternFill patternType="gray125"/>
    </fill>
    <fill>
      <patternFill patternType="solid">
        <fgColor theme="0"/>
        <bgColor indexed="64"/>
      </patternFill>
    </fill>
    <fill>
      <patternFill patternType="solid">
        <fgColor rgb="FF1F497D"/>
        <bgColor indexed="64"/>
      </patternFill>
    </fill>
  </fills>
  <borders count="3">
    <border>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3">
    <xf numFmtId="0" fontId="0" fillId="0" borderId="0"/>
    <xf numFmtId="0" fontId="1" fillId="0" borderId="0"/>
    <xf numFmtId="9" fontId="1" fillId="0" borderId="0" applyFont="0" applyFill="0" applyBorder="0" applyAlignment="0" applyProtection="0"/>
  </cellStyleXfs>
  <cellXfs count="39">
    <xf numFmtId="0" fontId="0" fillId="0" borderId="0" xfId="0"/>
    <xf numFmtId="0" fontId="2" fillId="2" borderId="0" xfId="0" applyFont="1" applyFill="1" applyBorder="1" applyAlignment="1" applyProtection="1">
      <alignment vertical="center"/>
    </xf>
    <xf numFmtId="0" fontId="3" fillId="2" borderId="0" xfId="1" applyFont="1" applyFill="1" applyAlignment="1" applyProtection="1">
      <alignment vertical="center"/>
    </xf>
    <xf numFmtId="0" fontId="9" fillId="2" borderId="0" xfId="1" applyFont="1" applyFill="1" applyAlignment="1" applyProtection="1">
      <alignment vertical="center"/>
    </xf>
    <xf numFmtId="0" fontId="3" fillId="2" borderId="0" xfId="0" applyFont="1" applyFill="1" applyBorder="1" applyAlignment="1" applyProtection="1">
      <alignment vertical="center"/>
    </xf>
    <xf numFmtId="0" fontId="3" fillId="2" borderId="0" xfId="1" applyFont="1" applyFill="1" applyBorder="1" applyAlignment="1" applyProtection="1">
      <alignment vertical="center"/>
    </xf>
    <xf numFmtId="0" fontId="5" fillId="2" borderId="0" xfId="1" applyFont="1" applyFill="1" applyBorder="1" applyAlignment="1" applyProtection="1">
      <alignment vertical="center"/>
    </xf>
    <xf numFmtId="0" fontId="3" fillId="2" borderId="0" xfId="0" applyFont="1" applyFill="1" applyBorder="1" applyAlignment="1" applyProtection="1">
      <alignment horizontal="right" vertical="center"/>
    </xf>
    <xf numFmtId="0" fontId="3" fillId="2" borderId="0" xfId="1" applyFont="1" applyFill="1" applyBorder="1" applyAlignment="1" applyProtection="1">
      <alignment horizontal="left" vertical="center" wrapText="1"/>
    </xf>
    <xf numFmtId="0" fontId="5" fillId="2" borderId="0" xfId="1" applyFont="1" applyFill="1" applyBorder="1" applyAlignment="1" applyProtection="1">
      <alignment vertical="center" wrapText="1"/>
    </xf>
    <xf numFmtId="0" fontId="5" fillId="2" borderId="0" xfId="0" applyFont="1" applyFill="1" applyBorder="1" applyAlignment="1" applyProtection="1">
      <alignment horizontal="right" vertical="center" wrapText="1" indent="1"/>
    </xf>
    <xf numFmtId="0" fontId="6" fillId="2" borderId="0" xfId="1" applyFont="1" applyFill="1" applyBorder="1" applyAlignment="1" applyProtection="1">
      <alignment vertical="center" wrapText="1"/>
    </xf>
    <xf numFmtId="0" fontId="6" fillId="2" borderId="0" xfId="1" applyFont="1" applyFill="1" applyBorder="1" applyAlignment="1" applyProtection="1">
      <alignment vertical="center"/>
    </xf>
    <xf numFmtId="0" fontId="4" fillId="2" borderId="0" xfId="1" applyFont="1" applyFill="1" applyBorder="1" applyAlignment="1" applyProtection="1">
      <alignment vertical="center"/>
    </xf>
    <xf numFmtId="0" fontId="6" fillId="2" borderId="0" xfId="1" applyFont="1" applyFill="1" applyBorder="1" applyAlignment="1" applyProtection="1">
      <alignment horizontal="left" vertical="top" wrapText="1"/>
    </xf>
    <xf numFmtId="0" fontId="7" fillId="2" borderId="0" xfId="1" applyFont="1" applyFill="1" applyBorder="1" applyAlignment="1" applyProtection="1">
      <alignment vertical="center"/>
    </xf>
    <xf numFmtId="190" fontId="3" fillId="2" borderId="0" xfId="1" applyNumberFormat="1" applyFont="1" applyFill="1" applyAlignment="1" applyProtection="1">
      <alignment vertical="center"/>
    </xf>
    <xf numFmtId="0" fontId="3" fillId="2" borderId="0" xfId="1" applyFont="1" applyFill="1" applyBorder="1" applyProtection="1"/>
    <xf numFmtId="0" fontId="3" fillId="2" borderId="0" xfId="1" applyFont="1" applyFill="1" applyProtection="1"/>
    <xf numFmtId="0" fontId="10" fillId="3" borderId="0" xfId="0" applyFont="1" applyFill="1" applyAlignment="1">
      <alignment horizontal="left" vertical="center" indent="1"/>
    </xf>
    <xf numFmtId="0" fontId="11" fillId="3" borderId="0" xfId="0" applyFont="1" applyFill="1" applyAlignment="1">
      <alignment horizontal="center" vertical="center" wrapText="1"/>
    </xf>
    <xf numFmtId="0" fontId="6" fillId="2" borderId="1" xfId="1" applyFont="1" applyFill="1" applyBorder="1" applyAlignment="1" applyProtection="1">
      <alignment horizontal="left" vertical="center" indent="1"/>
    </xf>
    <xf numFmtId="0" fontId="6" fillId="2" borderId="1" xfId="1" applyFont="1" applyFill="1" applyBorder="1" applyAlignment="1" applyProtection="1">
      <alignment horizontal="center" vertical="center"/>
    </xf>
    <xf numFmtId="10" fontId="6" fillId="2" borderId="1" xfId="1" applyNumberFormat="1" applyFont="1" applyFill="1" applyBorder="1" applyAlignment="1" applyProtection="1">
      <alignment horizontal="center" vertical="center"/>
    </xf>
    <xf numFmtId="0" fontId="6" fillId="2" borderId="2" xfId="1" applyFont="1" applyFill="1" applyBorder="1" applyAlignment="1" applyProtection="1">
      <alignment horizontal="left" vertical="center" indent="1"/>
    </xf>
    <xf numFmtId="10" fontId="6" fillId="2" borderId="2" xfId="1" applyNumberFormat="1" applyFont="1" applyFill="1" applyBorder="1" applyAlignment="1" applyProtection="1">
      <alignment horizontal="center" vertical="center"/>
    </xf>
    <xf numFmtId="0" fontId="6" fillId="2" borderId="2" xfId="1" applyFont="1" applyFill="1" applyBorder="1" applyAlignment="1" applyProtection="1">
      <alignment horizontal="center" vertical="center"/>
    </xf>
    <xf numFmtId="2" fontId="6" fillId="2" borderId="2" xfId="1" applyNumberFormat="1" applyFont="1" applyFill="1" applyBorder="1" applyAlignment="1" applyProtection="1">
      <alignment horizontal="center" vertical="center"/>
    </xf>
    <xf numFmtId="1" fontId="6" fillId="2" borderId="1" xfId="1" applyNumberFormat="1" applyFont="1" applyFill="1" applyBorder="1" applyAlignment="1" applyProtection="1">
      <alignment horizontal="center" vertical="center"/>
    </xf>
    <xf numFmtId="195" fontId="6" fillId="2" borderId="2" xfId="1" applyNumberFormat="1" applyFont="1" applyFill="1" applyBorder="1" applyAlignment="1" applyProtection="1">
      <alignment horizontal="center" vertical="center"/>
    </xf>
    <xf numFmtId="186" fontId="6" fillId="2" borderId="2" xfId="0" applyNumberFormat="1" applyFont="1" applyFill="1" applyBorder="1" applyAlignment="1" applyProtection="1">
      <alignment horizontal="center" vertical="center"/>
      <protection locked="0"/>
    </xf>
    <xf numFmtId="0" fontId="4" fillId="2" borderId="0" xfId="1" applyFont="1" applyFill="1" applyBorder="1" applyAlignment="1" applyProtection="1">
      <alignment vertical="top" wrapText="1"/>
    </xf>
    <xf numFmtId="0" fontId="11" fillId="3" borderId="0" xfId="0" applyFont="1" applyFill="1" applyAlignment="1">
      <alignment horizontal="left" vertical="center" indent="1"/>
    </xf>
    <xf numFmtId="0" fontId="6" fillId="2" borderId="1" xfId="1" applyFont="1" applyFill="1" applyBorder="1" applyAlignment="1" applyProtection="1">
      <alignment horizontal="center" vertical="center"/>
      <protection locked="0"/>
    </xf>
    <xf numFmtId="10" fontId="6" fillId="2" borderId="1" xfId="1" applyNumberFormat="1" applyFont="1" applyFill="1" applyBorder="1" applyAlignment="1" applyProtection="1">
      <alignment horizontal="center" vertical="center"/>
      <protection locked="0"/>
    </xf>
    <xf numFmtId="10" fontId="6" fillId="2" borderId="2" xfId="1" applyNumberFormat="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protection locked="0"/>
    </xf>
    <xf numFmtId="186" fontId="6" fillId="2" borderId="2" xfId="0" applyNumberFormat="1" applyFont="1" applyFill="1" applyBorder="1" applyAlignment="1" applyProtection="1">
      <alignment horizontal="center" vertical="center"/>
    </xf>
    <xf numFmtId="0" fontId="8" fillId="2" borderId="0" xfId="0" applyFont="1" applyFill="1" applyAlignment="1">
      <alignment vertical="center" wrapText="1"/>
    </xf>
  </cellXfs>
  <cellStyles count="3">
    <cellStyle name="Normal" xfId="0" builtinId="0"/>
    <cellStyle name="Normal 2" xfId="1" xr:uid="{CEBB0C64-0774-478A-B63E-7DD898CF5B7C}"/>
    <cellStyle name="Percent 2" xfId="2" xr:uid="{16BA36DC-2A11-4419-829F-F1EA7FCF672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5EA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457200</xdr:colOff>
      <xdr:row>0</xdr:row>
      <xdr:rowOff>88900</xdr:rowOff>
    </xdr:from>
    <xdr:to>
      <xdr:col>24</xdr:col>
      <xdr:colOff>212734</xdr:colOff>
      <xdr:row>19</xdr:row>
      <xdr:rowOff>133350</xdr:rowOff>
    </xdr:to>
    <xdr:sp macro="" textlink="">
      <xdr:nvSpPr>
        <xdr:cNvPr id="3" name="Line Callout 1 2">
          <a:extLst>
            <a:ext uri="{FF2B5EF4-FFF2-40B4-BE49-F238E27FC236}">
              <a16:creationId xmlns:a16="http://schemas.microsoft.com/office/drawing/2014/main" id="{2D712076-6361-2AFB-1450-F99A2810999C}"/>
            </a:ext>
          </a:extLst>
        </xdr:cNvPr>
        <xdr:cNvSpPr/>
      </xdr:nvSpPr>
      <xdr:spPr>
        <a:xfrm>
          <a:off x="15525750" y="88900"/>
          <a:ext cx="7118359" cy="5797550"/>
        </a:xfrm>
        <a:prstGeom prst="borderCallout1">
          <a:avLst>
            <a:gd name="adj1" fmla="val 18955"/>
            <a:gd name="adj2" fmla="val -919"/>
            <a:gd name="adj3" fmla="val 39863"/>
            <a:gd name="adj4" fmla="val -11277"/>
          </a:avLst>
        </a:prstGeom>
        <a:solidFill>
          <a:schemeClr val="bg1"/>
        </a:solidFill>
        <a:ln w="6350" cmpd="sng">
          <a:solidFill>
            <a:schemeClr val="bg1">
              <a:lumMod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lnSpc>
              <a:spcPts val="1100"/>
            </a:lnSpc>
          </a:pPr>
          <a:r>
            <a:rPr lang="en-US" sz="900" b="1">
              <a:solidFill>
                <a:srgbClr val="000000"/>
              </a:solidFill>
              <a:latin typeface="Verdana"/>
              <a:cs typeface="Verdana"/>
            </a:rPr>
            <a:t>Why do it</a:t>
          </a:r>
        </a:p>
        <a:p>
          <a:pPr algn="l">
            <a:lnSpc>
              <a:spcPts val="1100"/>
            </a:lnSpc>
          </a:pPr>
          <a:r>
            <a:rPr lang="en-US" sz="900">
              <a:solidFill>
                <a:srgbClr val="000000"/>
              </a:solidFill>
              <a:latin typeface="Verdana"/>
              <a:cs typeface="Verdana"/>
            </a:rPr>
            <a:t>Most business people want to increase profits, but don’t know how to do this without making changes that may be difficult to achieve. This simple template shows</a:t>
          </a:r>
          <a:r>
            <a:rPr lang="en-US" sz="900" baseline="0">
              <a:solidFill>
                <a:srgbClr val="000000"/>
              </a:solidFill>
              <a:latin typeface="Verdana"/>
              <a:cs typeface="Verdana"/>
            </a:rPr>
            <a:t> you how focusing on making small incremental improvements in five key areas can lead to major improvements in your profits.</a:t>
          </a:r>
        </a:p>
        <a:p>
          <a:pPr algn="l">
            <a:lnSpc>
              <a:spcPts val="1100"/>
            </a:lnSpc>
          </a:pPr>
          <a:endParaRPr lang="en-US" sz="900">
            <a:solidFill>
              <a:srgbClr val="000000"/>
            </a:solidFill>
            <a:latin typeface="Verdana"/>
            <a:cs typeface="Verdana"/>
          </a:endParaRPr>
        </a:p>
        <a:p>
          <a:pPr algn="l">
            <a:lnSpc>
              <a:spcPts val="1100"/>
            </a:lnSpc>
          </a:pPr>
          <a:r>
            <a:rPr lang="en-US" sz="900">
              <a:solidFill>
                <a:srgbClr val="000000"/>
              </a:solidFill>
              <a:latin typeface="Verdana"/>
              <a:cs typeface="Verdana"/>
            </a:rPr>
            <a:t>The five areas to focus on when increasing profit are:</a:t>
          </a:r>
        </a:p>
        <a:p>
          <a:pPr algn="l">
            <a:lnSpc>
              <a:spcPts val="1100"/>
            </a:lnSpc>
          </a:pPr>
          <a:endParaRPr lang="en-US" sz="900">
            <a:solidFill>
              <a:srgbClr val="000000"/>
            </a:solidFill>
            <a:latin typeface="Verdana"/>
            <a:cs typeface="Verdana"/>
          </a:endParaRPr>
        </a:p>
        <a:p>
          <a:pPr algn="l">
            <a:lnSpc>
              <a:spcPts val="1100"/>
            </a:lnSpc>
          </a:pPr>
          <a:r>
            <a:rPr lang="en-US" sz="900" b="1">
              <a:solidFill>
                <a:srgbClr val="000000"/>
              </a:solidFill>
              <a:latin typeface="Verdana"/>
              <a:cs typeface="Verdana"/>
            </a:rPr>
            <a:t>1. Increasing the number of leads </a:t>
          </a:r>
          <a:r>
            <a:rPr lang="en-US" sz="900">
              <a:solidFill>
                <a:srgbClr val="000000"/>
              </a:solidFill>
              <a:latin typeface="Verdana"/>
              <a:cs typeface="Verdana"/>
            </a:rPr>
            <a:t>(potential customers).</a:t>
          </a:r>
        </a:p>
        <a:p>
          <a:pPr algn="l">
            <a:lnSpc>
              <a:spcPts val="1100"/>
            </a:lnSpc>
          </a:pPr>
          <a:r>
            <a:rPr lang="en-US" sz="900">
              <a:solidFill>
                <a:srgbClr val="000000"/>
              </a:solidFill>
              <a:latin typeface="Verdana"/>
              <a:cs typeface="Verdana"/>
            </a:rPr>
            <a:t>How many potential customers do you make contact with each year?</a:t>
          </a:r>
          <a:r>
            <a:rPr lang="en-US" sz="900" baseline="0">
              <a:solidFill>
                <a:srgbClr val="000000"/>
              </a:solidFill>
              <a:latin typeface="Verdana"/>
              <a:cs typeface="Verdana"/>
            </a:rPr>
            <a:t> You could increase this number by more or better marketing. </a:t>
          </a:r>
          <a:endParaRPr lang="en-US" sz="900">
            <a:solidFill>
              <a:srgbClr val="000000"/>
            </a:solidFill>
            <a:latin typeface="Verdana"/>
            <a:cs typeface="Verdana"/>
          </a:endParaRPr>
        </a:p>
        <a:p>
          <a:pPr algn="l">
            <a:lnSpc>
              <a:spcPts val="1100"/>
            </a:lnSpc>
          </a:pPr>
          <a:r>
            <a:rPr lang="en-US" sz="900">
              <a:solidFill>
                <a:srgbClr val="000000"/>
              </a:solidFill>
              <a:latin typeface="Verdana"/>
              <a:cs typeface="Verdana"/>
            </a:rPr>
            <a:t>Example: Social media campaigns or incentivize referrals from existing customers.</a:t>
          </a:r>
        </a:p>
        <a:p>
          <a:pPr algn="l">
            <a:lnSpc>
              <a:spcPts val="1100"/>
            </a:lnSpc>
          </a:pPr>
          <a:endParaRPr lang="en-US" sz="900">
            <a:solidFill>
              <a:srgbClr val="000000"/>
            </a:solidFill>
            <a:latin typeface="Verdana"/>
            <a:cs typeface="Verdana"/>
          </a:endParaRPr>
        </a:p>
        <a:p>
          <a:pPr algn="l">
            <a:lnSpc>
              <a:spcPts val="1100"/>
            </a:lnSpc>
          </a:pPr>
          <a:r>
            <a:rPr lang="en-US" sz="900" b="1">
              <a:solidFill>
                <a:srgbClr val="000000"/>
              </a:solidFill>
              <a:latin typeface="Verdana"/>
              <a:cs typeface="Verdana"/>
            </a:rPr>
            <a:t>2. Increasing the number of conversions into customers.</a:t>
          </a:r>
        </a:p>
        <a:p>
          <a:pPr algn="l">
            <a:lnSpc>
              <a:spcPts val="1100"/>
            </a:lnSpc>
          </a:pPr>
          <a:r>
            <a:rPr lang="en-US" sz="900">
              <a:solidFill>
                <a:srgbClr val="000000"/>
              </a:solidFill>
              <a:latin typeface="Verdana"/>
              <a:cs typeface="Verdana"/>
            </a:rPr>
            <a:t>It's likely</a:t>
          </a:r>
          <a:r>
            <a:rPr lang="en-US" sz="900" baseline="0">
              <a:solidFill>
                <a:srgbClr val="000000"/>
              </a:solidFill>
              <a:latin typeface="Verdana"/>
              <a:cs typeface="Verdana"/>
            </a:rPr>
            <a:t> that you won't sell something to every potential customer you see. The conversion rate is the percentage of customers that actually buy. You could increase this by using methods such as better sales techniques, improved displays or better pricing.</a:t>
          </a:r>
        </a:p>
        <a:p>
          <a:pPr algn="l">
            <a:lnSpc>
              <a:spcPts val="1100"/>
            </a:lnSpc>
          </a:pPr>
          <a:endParaRPr lang="en-US" sz="900">
            <a:solidFill>
              <a:srgbClr val="000000"/>
            </a:solidFill>
            <a:latin typeface="Verdana"/>
            <a:cs typeface="Verdana"/>
          </a:endParaRPr>
        </a:p>
        <a:p>
          <a:pPr algn="l">
            <a:lnSpc>
              <a:spcPts val="1100"/>
            </a:lnSpc>
          </a:pPr>
          <a:r>
            <a:rPr lang="en-US" sz="900" b="1">
              <a:solidFill>
                <a:srgbClr val="000000"/>
              </a:solidFill>
              <a:latin typeface="Verdana"/>
              <a:cs typeface="Verdana"/>
            </a:rPr>
            <a:t>3. Increasing the number of transactions per customer.</a:t>
          </a:r>
        </a:p>
        <a:p>
          <a:pPr algn="l">
            <a:lnSpc>
              <a:spcPts val="1100"/>
            </a:lnSpc>
          </a:pPr>
          <a:r>
            <a:rPr lang="en-US" sz="900">
              <a:solidFill>
                <a:srgbClr val="000000"/>
              </a:solidFill>
              <a:latin typeface="Verdana"/>
              <a:cs typeface="Verdana"/>
            </a:rPr>
            <a:t>Ideally,</a:t>
          </a:r>
          <a:r>
            <a:rPr lang="en-US" sz="900" baseline="0">
              <a:solidFill>
                <a:srgbClr val="000000"/>
              </a:solidFill>
              <a:latin typeface="Verdana"/>
              <a:cs typeface="Verdana"/>
            </a:rPr>
            <a:t> your customers will keep on coming back and make multiple transactions each year. </a:t>
          </a:r>
          <a:r>
            <a:rPr lang="en-US" sz="900">
              <a:solidFill>
                <a:srgbClr val="000000"/>
              </a:solidFill>
              <a:latin typeface="Verdana"/>
              <a:cs typeface="Verdana"/>
            </a:rPr>
            <a:t>If you can</a:t>
          </a:r>
          <a:r>
            <a:rPr lang="en-US" sz="900" baseline="0">
              <a:solidFill>
                <a:srgbClr val="000000"/>
              </a:solidFill>
              <a:latin typeface="Verdana"/>
              <a:cs typeface="Verdana"/>
            </a:rPr>
            <a:t> provide better incentives to come back repeatedly, then you can increase your sales without having to find new customers. Techniques could include e-mail newsletters with exclusive offers, loyalty schemes and stocking consumables</a:t>
          </a:r>
          <a:r>
            <a:rPr lang="en-US" sz="900">
              <a:solidFill>
                <a:srgbClr val="000000"/>
              </a:solidFill>
              <a:latin typeface="Verdana"/>
              <a:cs typeface="Verdana"/>
            </a:rPr>
            <a:t>.</a:t>
          </a:r>
        </a:p>
        <a:p>
          <a:pPr algn="l">
            <a:lnSpc>
              <a:spcPts val="1200"/>
            </a:lnSpc>
          </a:pPr>
          <a:endParaRPr lang="en-US" sz="900">
            <a:solidFill>
              <a:srgbClr val="000000"/>
            </a:solidFill>
            <a:latin typeface="Verdana"/>
            <a:cs typeface="Verdana"/>
          </a:endParaRPr>
        </a:p>
        <a:p>
          <a:pPr algn="l">
            <a:lnSpc>
              <a:spcPts val="1100"/>
            </a:lnSpc>
          </a:pPr>
          <a:r>
            <a:rPr lang="en-US" sz="900" b="1">
              <a:solidFill>
                <a:srgbClr val="000000"/>
              </a:solidFill>
              <a:latin typeface="Verdana"/>
              <a:cs typeface="Verdana"/>
            </a:rPr>
            <a:t>4. Increasing the average sales transaction value.</a:t>
          </a:r>
        </a:p>
        <a:p>
          <a:pPr algn="l">
            <a:lnSpc>
              <a:spcPts val="1200"/>
            </a:lnSpc>
          </a:pPr>
          <a:r>
            <a:rPr lang="en-US" sz="900">
              <a:solidFill>
                <a:srgbClr val="000000"/>
              </a:solidFill>
              <a:latin typeface="Verdana"/>
              <a:cs typeface="Verdana"/>
            </a:rPr>
            <a:t>Improving</a:t>
          </a:r>
          <a:r>
            <a:rPr lang="en-US" sz="900" baseline="0">
              <a:solidFill>
                <a:srgbClr val="000000"/>
              </a:solidFill>
              <a:latin typeface="Verdana"/>
              <a:cs typeface="Verdana"/>
            </a:rPr>
            <a:t> the average transaction value could be as simple as stocking the right companion products and t</a:t>
          </a:r>
          <a:r>
            <a:rPr lang="en-US" sz="900">
              <a:solidFill>
                <a:srgbClr val="000000"/>
              </a:solidFill>
              <a:latin typeface="Verdana"/>
              <a:cs typeface="Verdana"/>
            </a:rPr>
            <a:t>raining staff to upsell or cross sell.</a:t>
          </a:r>
        </a:p>
        <a:p>
          <a:pPr algn="l">
            <a:lnSpc>
              <a:spcPts val="1100"/>
            </a:lnSpc>
          </a:pPr>
          <a:endParaRPr lang="en-US" sz="900" b="1">
            <a:solidFill>
              <a:srgbClr val="000000"/>
            </a:solidFill>
            <a:latin typeface="Verdana"/>
            <a:cs typeface="Verdana"/>
          </a:endParaRPr>
        </a:p>
        <a:p>
          <a:pPr algn="l">
            <a:lnSpc>
              <a:spcPts val="1100"/>
            </a:lnSpc>
          </a:pPr>
          <a:r>
            <a:rPr lang="en-US" sz="900" b="1">
              <a:solidFill>
                <a:srgbClr val="000000"/>
              </a:solidFill>
              <a:latin typeface="Verdana"/>
              <a:cs typeface="Verdana"/>
            </a:rPr>
            <a:t>5. Increasing net profit percentage.</a:t>
          </a:r>
        </a:p>
        <a:p>
          <a:pPr algn="l">
            <a:lnSpc>
              <a:spcPts val="1300"/>
            </a:lnSpc>
          </a:pPr>
          <a:r>
            <a:rPr lang="en-US" sz="900">
              <a:solidFill>
                <a:srgbClr val="000000"/>
              </a:solidFill>
              <a:latin typeface="Verdana"/>
              <a:cs typeface="Verdana"/>
            </a:rPr>
            <a:t>Net profit</a:t>
          </a:r>
          <a:r>
            <a:rPr lang="en-US" sz="900" baseline="0">
              <a:solidFill>
                <a:srgbClr val="000000"/>
              </a:solidFill>
              <a:latin typeface="Verdana"/>
              <a:cs typeface="Verdana"/>
            </a:rPr>
            <a:t> is the margin you make in your business after deducting the cost of the products, materials and your overheads. </a:t>
          </a:r>
          <a:r>
            <a:rPr lang="en-US" sz="900">
              <a:solidFill>
                <a:srgbClr val="000000"/>
              </a:solidFill>
              <a:latin typeface="Verdana"/>
              <a:cs typeface="Verdana"/>
            </a:rPr>
            <a:t>There may be many ways you could reduce your costs such</a:t>
          </a:r>
          <a:r>
            <a:rPr lang="en-US" sz="900" baseline="0">
              <a:solidFill>
                <a:srgbClr val="000000"/>
              </a:solidFill>
              <a:latin typeface="Verdana"/>
              <a:cs typeface="Verdana"/>
            </a:rPr>
            <a:t> as seeking out </a:t>
          </a:r>
          <a:r>
            <a:rPr lang="en-US" sz="900">
              <a:solidFill>
                <a:srgbClr val="000000"/>
              </a:solidFill>
              <a:latin typeface="Verdana"/>
              <a:cs typeface="Verdana"/>
            </a:rPr>
            <a:t>new suppliers,</a:t>
          </a:r>
          <a:r>
            <a:rPr lang="en-US" sz="900" baseline="0">
              <a:solidFill>
                <a:srgbClr val="000000"/>
              </a:solidFill>
              <a:latin typeface="Verdana"/>
              <a:cs typeface="Verdana"/>
            </a:rPr>
            <a:t> being more efficient with shipping costs or using more efficient manufacturing techniques.</a:t>
          </a:r>
          <a:endParaRPr lang="en-US" sz="900">
            <a:solidFill>
              <a:srgbClr val="000000"/>
            </a:solidFill>
            <a:latin typeface="Verdana"/>
            <a:cs typeface="Verdan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162C-2349-498F-A0A7-61CCE37EF075}">
  <sheetPr codeName="Sheet1">
    <pageSetUpPr fitToPage="1"/>
  </sheetPr>
  <dimension ref="B1:S23"/>
  <sheetViews>
    <sheetView showGridLines="0" tabSelected="1" zoomScaleNormal="100" workbookViewId="0">
      <selection activeCell="J8" sqref="J8"/>
    </sheetView>
  </sheetViews>
  <sheetFormatPr defaultColWidth="10.85546875" defaultRowHeight="11.25" x14ac:dyDescent="0.2"/>
  <cols>
    <col min="1" max="1" width="6.42578125" style="2" customWidth="1"/>
    <col min="2" max="2" width="3.42578125" style="2" customWidth="1"/>
    <col min="3" max="3" width="56" style="2" customWidth="1"/>
    <col min="4" max="4" width="15.7109375" style="2" customWidth="1"/>
    <col min="5" max="5" width="15.85546875" style="2" customWidth="1"/>
    <col min="6" max="6" width="14.7109375" style="2" customWidth="1"/>
    <col min="7" max="7" width="7" style="2" customWidth="1"/>
    <col min="8" max="8" width="53" style="2" customWidth="1"/>
    <col min="9" max="9" width="14.7109375" style="2" customWidth="1"/>
    <col min="10" max="10" width="16.42578125" style="2" customWidth="1"/>
    <col min="11" max="11" width="17.5703125" style="2" customWidth="1"/>
    <col min="12" max="12" width="3.42578125" style="2" customWidth="1"/>
    <col min="13" max="13" width="1.7109375" style="2" customWidth="1"/>
    <col min="14" max="14" width="14.7109375" style="2" customWidth="1"/>
    <col min="15" max="15" width="3.140625" style="2" customWidth="1"/>
    <col min="16" max="16" width="5.7109375" style="2" customWidth="1"/>
    <col min="17" max="16384" width="10.85546875" style="2"/>
  </cols>
  <sheetData>
    <row r="1" spans="2:19" ht="23.25" customHeight="1" x14ac:dyDescent="0.2"/>
    <row r="2" spans="2:19" ht="44.1" customHeight="1" x14ac:dyDescent="0.2">
      <c r="B2" s="5"/>
      <c r="C2" s="15" t="s">
        <v>24</v>
      </c>
      <c r="D2" s="5"/>
      <c r="E2" s="5"/>
      <c r="F2" s="5"/>
      <c r="G2" s="5"/>
      <c r="H2" s="5"/>
      <c r="I2" s="5"/>
      <c r="J2" s="5"/>
      <c r="K2" s="5"/>
      <c r="L2" s="5"/>
      <c r="M2" s="5"/>
      <c r="N2" s="5"/>
      <c r="O2" s="5"/>
      <c r="P2" s="5"/>
    </row>
    <row r="3" spans="2:19" ht="12.75" customHeight="1" x14ac:dyDescent="0.2">
      <c r="C3" s="3"/>
      <c r="D3" s="3"/>
      <c r="E3" s="3"/>
      <c r="F3" s="3"/>
      <c r="G3" s="3"/>
      <c r="H3" s="3"/>
      <c r="I3" s="3"/>
      <c r="J3" s="3"/>
      <c r="K3" s="3"/>
      <c r="L3" s="3"/>
      <c r="M3" s="3"/>
      <c r="N3" s="3"/>
      <c r="O3" s="3"/>
      <c r="P3" s="3"/>
    </row>
    <row r="4" spans="2:19" ht="37.5" customHeight="1" x14ac:dyDescent="0.2">
      <c r="C4" s="19" t="s">
        <v>19</v>
      </c>
      <c r="D4" s="20" t="s">
        <v>3</v>
      </c>
      <c r="E4" s="20" t="s">
        <v>16</v>
      </c>
      <c r="F4" s="20" t="s">
        <v>15</v>
      </c>
      <c r="G4" s="11"/>
      <c r="H4" s="19" t="s">
        <v>20</v>
      </c>
      <c r="I4" s="20" t="s">
        <v>3</v>
      </c>
      <c r="J4" s="20" t="s">
        <v>16</v>
      </c>
      <c r="K4" s="20" t="s">
        <v>15</v>
      </c>
      <c r="L4" s="5"/>
      <c r="M4" s="5"/>
      <c r="N4" s="5"/>
      <c r="O4" s="5"/>
      <c r="P4" s="5"/>
    </row>
    <row r="5" spans="2:19" ht="24.75" customHeight="1" x14ac:dyDescent="0.2">
      <c r="C5" s="21" t="s">
        <v>8</v>
      </c>
      <c r="D5" s="22">
        <v>100</v>
      </c>
      <c r="E5" s="23">
        <v>0.1</v>
      </c>
      <c r="F5" s="22">
        <f>D5+(D5*E5)</f>
        <v>110</v>
      </c>
      <c r="G5" s="11"/>
      <c r="H5" s="21" t="s">
        <v>17</v>
      </c>
      <c r="I5" s="33">
        <v>100</v>
      </c>
      <c r="J5" s="34">
        <v>0.1</v>
      </c>
      <c r="K5" s="22">
        <f>(I5*J5)+I5</f>
        <v>110</v>
      </c>
      <c r="L5" s="5"/>
      <c r="M5" s="5"/>
      <c r="N5" s="5"/>
      <c r="O5" s="5"/>
      <c r="P5" s="5"/>
    </row>
    <row r="6" spans="2:19" ht="24.75" customHeight="1" x14ac:dyDescent="0.2">
      <c r="C6" s="24" t="s">
        <v>2</v>
      </c>
      <c r="D6" s="25">
        <v>0.1</v>
      </c>
      <c r="E6" s="25">
        <v>0.05</v>
      </c>
      <c r="F6" s="25">
        <f>D6+(D6*E6)</f>
        <v>0.10500000000000001</v>
      </c>
      <c r="G6" s="11"/>
      <c r="H6" s="24" t="s">
        <v>5</v>
      </c>
      <c r="I6" s="35">
        <v>0.1</v>
      </c>
      <c r="J6" s="35">
        <v>0.05</v>
      </c>
      <c r="K6" s="25">
        <f>(I6*J6)+I6</f>
        <v>0.10500000000000001</v>
      </c>
      <c r="L6" s="5"/>
      <c r="M6" s="5"/>
      <c r="N6" s="5"/>
      <c r="O6" s="5"/>
      <c r="P6" s="5"/>
    </row>
    <row r="7" spans="2:19" ht="24.75" customHeight="1" x14ac:dyDescent="0.2">
      <c r="C7" s="24" t="s">
        <v>9</v>
      </c>
      <c r="D7" s="26">
        <v>2</v>
      </c>
      <c r="E7" s="25">
        <v>0.05</v>
      </c>
      <c r="F7" s="27">
        <f>D7+(D7*E7)</f>
        <v>2.1</v>
      </c>
      <c r="G7" s="11"/>
      <c r="H7" s="24" t="s">
        <v>18</v>
      </c>
      <c r="I7" s="36">
        <v>2</v>
      </c>
      <c r="J7" s="35">
        <v>0.05</v>
      </c>
      <c r="K7" s="27">
        <f>(I7*J7)+I7</f>
        <v>2.1</v>
      </c>
      <c r="L7" s="5"/>
      <c r="M7" s="5"/>
      <c r="N7" s="5"/>
      <c r="O7" s="5"/>
      <c r="P7" s="5"/>
    </row>
    <row r="8" spans="2:19" ht="24.75" customHeight="1" x14ac:dyDescent="0.2">
      <c r="C8" s="24" t="s">
        <v>1</v>
      </c>
      <c r="D8" s="37">
        <v>100</v>
      </c>
      <c r="E8" s="25">
        <v>0.05</v>
      </c>
      <c r="F8" s="37">
        <f>D8+(D8*E8)</f>
        <v>105</v>
      </c>
      <c r="G8" s="11"/>
      <c r="H8" s="24" t="s">
        <v>6</v>
      </c>
      <c r="I8" s="30">
        <v>100</v>
      </c>
      <c r="J8" s="35">
        <v>0.05</v>
      </c>
      <c r="K8" s="37">
        <f>(I8*J8)+I8</f>
        <v>105</v>
      </c>
      <c r="L8" s="5"/>
      <c r="M8" s="5"/>
      <c r="N8" s="5"/>
      <c r="O8" s="5"/>
      <c r="P8" s="5"/>
    </row>
    <row r="9" spans="2:19" ht="24.75" customHeight="1" x14ac:dyDescent="0.2">
      <c r="C9" s="24" t="s">
        <v>0</v>
      </c>
      <c r="D9" s="25">
        <v>0.25</v>
      </c>
      <c r="E9" s="25">
        <v>0.05</v>
      </c>
      <c r="F9" s="25">
        <f>D9+(D9*E9)</f>
        <v>0.26250000000000001</v>
      </c>
      <c r="G9" s="11"/>
      <c r="H9" s="24" t="s">
        <v>7</v>
      </c>
      <c r="I9" s="35">
        <v>0.25</v>
      </c>
      <c r="J9" s="35">
        <v>0.05</v>
      </c>
      <c r="K9" s="25">
        <f>(I9*J9)+I9</f>
        <v>0.26250000000000001</v>
      </c>
      <c r="L9" s="5"/>
      <c r="M9" s="5"/>
      <c r="N9" s="5"/>
      <c r="O9" s="5"/>
      <c r="P9" s="5"/>
    </row>
    <row r="10" spans="2:19" ht="20.100000000000001" customHeight="1" x14ac:dyDescent="0.2">
      <c r="C10" s="12"/>
      <c r="D10" s="12"/>
      <c r="E10" s="12"/>
      <c r="F10" s="12"/>
      <c r="G10" s="13"/>
      <c r="H10" s="12"/>
      <c r="I10" s="12"/>
      <c r="J10" s="12"/>
      <c r="K10" s="12"/>
      <c r="L10" s="5"/>
      <c r="M10" s="5"/>
      <c r="N10" s="5"/>
      <c r="O10" s="5"/>
      <c r="P10" s="5"/>
    </row>
    <row r="11" spans="2:19" ht="37.5" customHeight="1" x14ac:dyDescent="0.2">
      <c r="C11" s="32" t="s">
        <v>22</v>
      </c>
      <c r="D11" s="20" t="s">
        <v>12</v>
      </c>
      <c r="E11" s="20" t="s">
        <v>13</v>
      </c>
      <c r="F11" s="20" t="s">
        <v>14</v>
      </c>
      <c r="G11" s="13"/>
      <c r="H11" s="32" t="s">
        <v>23</v>
      </c>
      <c r="I11" s="20" t="s">
        <v>12</v>
      </c>
      <c r="J11" s="20" t="s">
        <v>13</v>
      </c>
      <c r="K11" s="20" t="s">
        <v>14</v>
      </c>
      <c r="L11" s="5"/>
      <c r="M11" s="5"/>
      <c r="N11" s="5"/>
      <c r="O11" s="5"/>
      <c r="P11" s="5"/>
    </row>
    <row r="12" spans="2:19" ht="20.100000000000001" customHeight="1" x14ac:dyDescent="0.2">
      <c r="C12" s="31" t="s">
        <v>10</v>
      </c>
      <c r="D12" s="22">
        <f>D5*D6</f>
        <v>10</v>
      </c>
      <c r="E12" s="28">
        <f>ROUND(F5*F6,0)</f>
        <v>12</v>
      </c>
      <c r="F12" s="23">
        <f>(E12-D12)/D12</f>
        <v>0.2</v>
      </c>
      <c r="G12" s="6"/>
      <c r="H12" s="31" t="s">
        <v>10</v>
      </c>
      <c r="I12" s="22">
        <f>(I5*I6)</f>
        <v>10</v>
      </c>
      <c r="J12" s="28">
        <f>ROUND(K5*K6,0)</f>
        <v>12</v>
      </c>
      <c r="K12" s="23">
        <f>(J12-I12)/I12</f>
        <v>0.2</v>
      </c>
      <c r="L12" s="5"/>
      <c r="M12" s="5"/>
      <c r="N12" s="5"/>
      <c r="O12" s="5"/>
      <c r="P12" s="5"/>
    </row>
    <row r="13" spans="2:19" ht="20.100000000000001" customHeight="1" x14ac:dyDescent="0.2">
      <c r="C13" s="31" t="s">
        <v>4</v>
      </c>
      <c r="D13" s="29">
        <f>(D8*D12)*D7</f>
        <v>2000</v>
      </c>
      <c r="E13" s="29">
        <f>E12*F7*F8</f>
        <v>2646.0000000000005</v>
      </c>
      <c r="F13" s="25">
        <f>(E13-D13)/D13</f>
        <v>0.32300000000000023</v>
      </c>
      <c r="G13" s="6"/>
      <c r="H13" s="31" t="s">
        <v>4</v>
      </c>
      <c r="I13" s="29">
        <f>(I8*I12)*I7</f>
        <v>2000</v>
      </c>
      <c r="J13" s="29">
        <f>(K8*J12)*K7</f>
        <v>2646</v>
      </c>
      <c r="K13" s="25">
        <f>(J13-I13)/I13</f>
        <v>0.32300000000000001</v>
      </c>
      <c r="L13" s="6"/>
      <c r="M13" s="10"/>
      <c r="N13" s="5"/>
      <c r="O13" s="5"/>
      <c r="P13" s="5"/>
    </row>
    <row r="14" spans="2:19" ht="21" customHeight="1" x14ac:dyDescent="0.2">
      <c r="C14" s="31" t="s">
        <v>11</v>
      </c>
      <c r="D14" s="29">
        <f>D13*D9</f>
        <v>500</v>
      </c>
      <c r="E14" s="29">
        <f>E13*F9</f>
        <v>694.57500000000016</v>
      </c>
      <c r="F14" s="25">
        <f>(E14-D14)/D14</f>
        <v>0.38915000000000033</v>
      </c>
      <c r="G14" s="6"/>
      <c r="H14" s="31" t="s">
        <v>11</v>
      </c>
      <c r="I14" s="29">
        <f>(I13*I9)</f>
        <v>500</v>
      </c>
      <c r="J14" s="29">
        <f>(J13*K9)</f>
        <v>694.57500000000005</v>
      </c>
      <c r="K14" s="25">
        <f>IF(I14&lt;&gt;0,(J14-I14)/I14,0)</f>
        <v>0.38915000000000011</v>
      </c>
      <c r="L14" s="6"/>
      <c r="M14" s="4"/>
      <c r="N14" s="7"/>
      <c r="O14" s="4"/>
      <c r="P14" s="5"/>
    </row>
    <row r="15" spans="2:19" ht="21" customHeight="1" x14ac:dyDescent="0.2">
      <c r="C15" s="14"/>
      <c r="D15" s="14"/>
      <c r="E15" s="14"/>
      <c r="F15" s="14"/>
      <c r="G15" s="6"/>
      <c r="H15" s="4"/>
      <c r="I15" s="7"/>
      <c r="J15" s="4"/>
      <c r="K15" s="4"/>
      <c r="L15" s="4"/>
      <c r="M15" s="4"/>
      <c r="N15" s="7"/>
      <c r="O15" s="4"/>
      <c r="P15" s="5"/>
    </row>
    <row r="16" spans="2:19" ht="41.25" customHeight="1" x14ac:dyDescent="0.2">
      <c r="C16" s="38" t="s">
        <v>21</v>
      </c>
      <c r="D16" s="38"/>
      <c r="E16" s="38"/>
      <c r="F16" s="38"/>
      <c r="G16" s="38"/>
      <c r="H16" s="38"/>
      <c r="I16" s="38"/>
      <c r="J16" s="38"/>
      <c r="K16" s="38"/>
      <c r="L16" s="38"/>
      <c r="M16" s="38"/>
      <c r="N16" s="38"/>
      <c r="O16" s="38"/>
      <c r="P16" s="8"/>
      <c r="Q16" s="8"/>
      <c r="R16" s="8"/>
      <c r="S16" s="5"/>
    </row>
    <row r="17" spans="3:19" ht="9" customHeight="1" x14ac:dyDescent="0.2">
      <c r="C17" s="8"/>
      <c r="D17" s="8"/>
      <c r="E17" s="8"/>
      <c r="F17" s="8"/>
      <c r="G17" s="8"/>
      <c r="H17" s="8"/>
      <c r="I17" s="8"/>
      <c r="J17" s="8"/>
      <c r="K17" s="8"/>
      <c r="L17" s="8"/>
      <c r="M17" s="8"/>
      <c r="N17" s="8"/>
      <c r="O17" s="8"/>
      <c r="P17" s="8"/>
      <c r="Q17" s="8"/>
      <c r="R17" s="8"/>
      <c r="S17" s="5"/>
    </row>
    <row r="18" spans="3:19" x14ac:dyDescent="0.2">
      <c r="C18" s="1"/>
      <c r="D18" s="9"/>
      <c r="E18" s="9"/>
      <c r="F18" s="9"/>
      <c r="G18" s="9"/>
      <c r="H18" s="9"/>
      <c r="I18" s="9"/>
      <c r="J18" s="5"/>
      <c r="K18" s="5"/>
      <c r="L18" s="5"/>
      <c r="M18" s="5"/>
      <c r="N18" s="5"/>
      <c r="O18" s="5"/>
      <c r="P18" s="5"/>
      <c r="Q18" s="5"/>
      <c r="R18" s="5"/>
      <c r="S18" s="5"/>
    </row>
    <row r="19" spans="3:19" ht="12.75" customHeight="1" x14ac:dyDescent="0.2">
      <c r="C19" s="6"/>
      <c r="D19" s="6"/>
      <c r="E19" s="6"/>
      <c r="F19" s="6"/>
      <c r="G19" s="6"/>
      <c r="H19" s="6"/>
      <c r="I19" s="6"/>
      <c r="P19" s="5"/>
      <c r="Q19" s="5"/>
      <c r="R19" s="5"/>
      <c r="S19" s="5"/>
    </row>
    <row r="20" spans="3:19" x14ac:dyDescent="0.2">
      <c r="C20" s="16"/>
      <c r="P20" s="5"/>
      <c r="Q20" s="5"/>
      <c r="R20" s="5"/>
      <c r="S20" s="5"/>
    </row>
    <row r="22" spans="3:19" x14ac:dyDescent="0.15">
      <c r="C22" s="17"/>
      <c r="D22" s="17"/>
      <c r="E22" s="17"/>
      <c r="F22" s="17"/>
      <c r="G22" s="17"/>
      <c r="H22" s="17"/>
      <c r="I22" s="17"/>
    </row>
    <row r="23" spans="3:19" x14ac:dyDescent="0.15">
      <c r="C23" s="18"/>
      <c r="D23" s="18"/>
      <c r="E23" s="18"/>
      <c r="F23" s="18"/>
      <c r="G23" s="18"/>
      <c r="H23" s="18"/>
      <c r="I23" s="18"/>
    </row>
  </sheetData>
  <sheetProtection sheet="1" objects="1" scenarios="1" selectLockedCells="1"/>
  <mergeCells count="2">
    <mergeCell ref="C16:J16"/>
    <mergeCell ref="K16:O16"/>
  </mergeCells>
  <phoneticPr fontId="0" type="noConversion"/>
  <printOptions horizontalCentered="1"/>
  <pageMargins left="0.74803149606299213" right="0.74803149606299213" top="0.98425196850393704" bottom="0.98425196850393704" header="0.51181102362204722" footer="0.51181102362204722"/>
  <pageSetup paperSize="9" scale="53" orientation="landscape" r:id="rId1"/>
  <headerFooter alignWithMargins="0">
    <oddFooter>&amp;LCopyright: The Small Business Company Limited: All rights reserved.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Calculator</vt:lpstr>
      <vt:lpstr>Calculator!Print_Area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2019-10-09T01:02:05Z</dcterms:created>
  <dcterms:modified xsi:type="dcterms:W3CDTF">2026-07-17T15:07:53Z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63ac5c-8be8-4328-81a2-14760fdeebde_Enabled">
    <vt:lpwstr>true</vt:lpwstr>
  </property>
  <property fmtid="{D5CDD505-2E9C-101B-9397-08002B2CF9AE}" pid="3" name="MSIP_Label_1563ac5c-8be8-4328-81a2-14760fdeebde_SetDate">
    <vt:lpwstr>2026-07-17T15:06:44Z</vt:lpwstr>
  </property>
  <property fmtid="{D5CDD505-2E9C-101B-9397-08002B2CF9AE}" pid="4" name="MSIP_Label_1563ac5c-8be8-4328-81a2-14760fdeebde_Method">
    <vt:lpwstr>Standard</vt:lpwstr>
  </property>
  <property fmtid="{D5CDD505-2E9C-101B-9397-08002B2CF9AE}" pid="5" name="MSIP_Label_1563ac5c-8be8-4328-81a2-14760fdeebde_Name">
    <vt:lpwstr>defa4170-0d19-0005-0001-bc88714345d2</vt:lpwstr>
  </property>
  <property fmtid="{D5CDD505-2E9C-101B-9397-08002B2CF9AE}" pid="6" name="MSIP_Label_1563ac5c-8be8-4328-81a2-14760fdeebde_SiteId">
    <vt:lpwstr>5c2277ce-536b-4c0b-b044-d2b89ca90a4a</vt:lpwstr>
  </property>
  <property fmtid="{D5CDD505-2E9C-101B-9397-08002B2CF9AE}" pid="7" name="MSIP_Label_1563ac5c-8be8-4328-81a2-14760fdeebde_ActionId">
    <vt:lpwstr>089bd3d7-2b0e-41e6-af02-a4049e910fd0</vt:lpwstr>
  </property>
  <property fmtid="{D5CDD505-2E9C-101B-9397-08002B2CF9AE}" pid="8" name="MSIP_Label_1563ac5c-8be8-4328-81a2-14760fdeebde_ContentBits">
    <vt:lpwstr>0</vt:lpwstr>
  </property>
  <property fmtid="{D5CDD505-2E9C-101B-9397-08002B2CF9AE}" pid="9" name="MSIP_Label_1563ac5c-8be8-4328-81a2-14760fdeebde_Tag">
    <vt:lpwstr>10, 3, 0, 1</vt:lpwstr>
  </property>
</Properties>
</file>